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16605" windowHeight="8580"/>
  </bookViews>
  <sheets>
    <sheet name="สถิติชีพ_สุพรรณบุรี" sheetId="1" r:id="rId1"/>
    <sheet name="สถิติ_สุพรรณบุรี-ประเทศไทย" sheetId="3" r:id="rId2"/>
  </sheets>
  <calcPr calcId="144525"/>
</workbook>
</file>

<file path=xl/calcChain.xml><?xml version="1.0" encoding="utf-8"?>
<calcChain xmlns="http://schemas.openxmlformats.org/spreadsheetml/2006/main">
  <c r="L7" i="1" l="1"/>
  <c r="L17" i="1"/>
  <c r="L18" i="1"/>
  <c r="L6" i="1"/>
  <c r="J17" i="1"/>
  <c r="J18" i="1"/>
  <c r="I18" i="1"/>
  <c r="I17" i="1"/>
  <c r="G18" i="1" l="1"/>
  <c r="H18" i="1"/>
  <c r="H17" i="1" l="1"/>
  <c r="G17" i="1"/>
</calcChain>
</file>

<file path=xl/sharedStrings.xml><?xml version="1.0" encoding="utf-8"?>
<sst xmlns="http://schemas.openxmlformats.org/spreadsheetml/2006/main" count="71" uniqueCount="69">
  <si>
    <t xml:space="preserve">ปี </t>
  </si>
  <si>
    <t>จำนวน  Number</t>
  </si>
  <si>
    <t>อัตรา Rate</t>
  </si>
  <si>
    <t>Year</t>
  </si>
  <si>
    <t>Live births</t>
  </si>
  <si>
    <t>Deaths</t>
  </si>
  <si>
    <t>Infant Deaths</t>
  </si>
  <si>
    <t>Maternal Deaths</t>
  </si>
  <si>
    <t>Live birth</t>
  </si>
  <si>
    <t>Death</t>
  </si>
  <si>
    <t>Infant Death</t>
  </si>
  <si>
    <t>Maternal Death</t>
  </si>
  <si>
    <t xml:space="preserve"> Natural increasing rate </t>
  </si>
  <si>
    <t>Vital Index</t>
  </si>
  <si>
    <t>2546 (2003)</t>
  </si>
  <si>
    <t>2547 (2004)</t>
  </si>
  <si>
    <t>2548 (2005)</t>
  </si>
  <si>
    <t>2549 (2006)</t>
  </si>
  <si>
    <t>2550 (2007)</t>
  </si>
  <si>
    <t>-</t>
  </si>
  <si>
    <t>2551 (2008)</t>
  </si>
  <si>
    <t>2552 (2009)</t>
  </si>
  <si>
    <t>หมายเหตุ:</t>
  </si>
  <si>
    <t>1.มารดาตาย คือการตายเนื่องจากการคลอดและภาวะแทรกในการมีครรภ์และระยะอยู่ไฟ</t>
  </si>
  <si>
    <t xml:space="preserve">   ( ภายใน 6 สัปดาห์หลังคลอด)</t>
  </si>
  <si>
    <t>2.อัตราเกิดมีชีพและตายต่อประชากร 1,000 คน</t>
  </si>
  <si>
    <t>3.อัตราทารกตายต่อเกิดมีชีพ 1,000 คน และมารดาตายต่อเกิดมีชีพ 100,000 คน</t>
  </si>
  <si>
    <t>4. อัตราเพิ่มตามธรรมชาติ (ร้อยละ) : จำนวนเกิด ลบด้วย จำนวนตาย หารด้วย</t>
  </si>
  <si>
    <t>5. ดัชนีชีพ หรือ อัตราส่วนเกิดตาย เป็นจำนวนเกิดมีชีพต่อตาย 100 คน</t>
  </si>
  <si>
    <t>2553 (2010)</t>
  </si>
  <si>
    <t xml:space="preserve">    จำนวนประชากรกลางปี คูณด้วย 100</t>
  </si>
  <si>
    <t>สถิติชีพ</t>
  </si>
  <si>
    <t>1. อัตราเกิด (ต่อประชากรพันคน)</t>
  </si>
  <si>
    <t>2. อัตราตาย (ต่อประชากรพันคน)</t>
  </si>
  <si>
    <t>3. อัตราเพิ่มตามธรรมชาติ (ร้อยละ)</t>
  </si>
  <si>
    <t>4. อัตราทารกตาย (ต่อการเกิดมีชีพพันราย)</t>
  </si>
  <si>
    <t>5. อัตรามารดาตาย (ต่อการเกิดมีชีพ 100,000  คน)</t>
  </si>
  <si>
    <t>ชาย</t>
  </si>
  <si>
    <t>หญิง</t>
  </si>
  <si>
    <r>
      <t xml:space="preserve">ที่มา :  </t>
    </r>
    <r>
      <rPr>
        <vertAlign val="superscript"/>
        <sz val="10"/>
        <rFont val="Tahoma"/>
        <family val="2"/>
      </rPr>
      <t>a</t>
    </r>
    <r>
      <rPr>
        <sz val="10"/>
        <rFont val="Tahoma"/>
        <family val="2"/>
      </rPr>
      <t xml:space="preserve"> กรมการปกครอง (http://203.113.86.149/xstat/tran/birth51_3.html</t>
    </r>
  </si>
  <si>
    <r>
      <t>เกิดมีชีพ</t>
    </r>
    <r>
      <rPr>
        <b/>
        <vertAlign val="superscript"/>
        <sz val="11"/>
        <rFont val="Tahoma"/>
        <family val="2"/>
      </rPr>
      <t>a</t>
    </r>
  </si>
  <si>
    <r>
      <t>ตาย</t>
    </r>
    <r>
      <rPr>
        <b/>
        <vertAlign val="superscript"/>
        <sz val="11"/>
        <rFont val="Tahoma"/>
        <family val="2"/>
      </rPr>
      <t xml:space="preserve"> a</t>
    </r>
  </si>
  <si>
    <r>
      <t>ทารกตาย</t>
    </r>
    <r>
      <rPr>
        <b/>
        <vertAlign val="superscript"/>
        <sz val="11"/>
        <rFont val="Tahoma"/>
        <family val="2"/>
      </rPr>
      <t>a</t>
    </r>
  </si>
  <si>
    <r>
      <t xml:space="preserve">มารดาตาย </t>
    </r>
    <r>
      <rPr>
        <b/>
        <vertAlign val="superscript"/>
        <sz val="11"/>
        <rFont val="Tahoma"/>
        <family val="2"/>
      </rPr>
      <t>1</t>
    </r>
  </si>
  <si>
    <r>
      <t xml:space="preserve">เกิดมีชีพ </t>
    </r>
    <r>
      <rPr>
        <b/>
        <vertAlign val="superscript"/>
        <sz val="11"/>
        <rFont val="Tahoma"/>
        <family val="2"/>
      </rPr>
      <t>2</t>
    </r>
  </si>
  <si>
    <r>
      <t>ตาย</t>
    </r>
    <r>
      <rPr>
        <b/>
        <vertAlign val="superscript"/>
        <sz val="11"/>
        <rFont val="Tahoma"/>
        <family val="2"/>
      </rPr>
      <t xml:space="preserve"> 2</t>
    </r>
  </si>
  <si>
    <r>
      <t xml:space="preserve">ทารกตาย </t>
    </r>
    <r>
      <rPr>
        <b/>
        <vertAlign val="superscript"/>
        <sz val="11"/>
        <rFont val="Tahoma"/>
        <family val="2"/>
      </rPr>
      <t>3</t>
    </r>
  </si>
  <si>
    <r>
      <t xml:space="preserve">มารดาตาย </t>
    </r>
    <r>
      <rPr>
        <b/>
        <vertAlign val="superscript"/>
        <sz val="11"/>
        <rFont val="Tahoma"/>
        <family val="2"/>
      </rPr>
      <t>3</t>
    </r>
  </si>
  <si>
    <r>
      <t xml:space="preserve">อัตราเพิ่มตามธรรมชาติ (ร้อยละ) </t>
    </r>
    <r>
      <rPr>
        <b/>
        <vertAlign val="superscript"/>
        <sz val="11"/>
        <rFont val="Tahoma"/>
        <family val="2"/>
      </rPr>
      <t>4</t>
    </r>
  </si>
  <si>
    <r>
      <t xml:space="preserve">ดัชนีชีพ </t>
    </r>
    <r>
      <rPr>
        <b/>
        <vertAlign val="superscript"/>
        <sz val="11"/>
        <rFont val="Tahoma"/>
        <family val="2"/>
      </rPr>
      <t>5</t>
    </r>
  </si>
  <si>
    <r>
      <t>จำนวนประชากรกลางปี</t>
    </r>
    <r>
      <rPr>
        <b/>
        <vertAlign val="superscript"/>
        <sz val="11"/>
        <color theme="1"/>
        <rFont val="Tahoma"/>
        <family val="2"/>
      </rPr>
      <t>a</t>
    </r>
  </si>
  <si>
    <t xml:space="preserve">6. อายุคาดเฉลี่ยเมื่อแรกเกิด ( จำนวนปีเฉลี่ยที่คาดว่า </t>
  </si>
  <si>
    <t xml:space="preserve">   บุคคลที่เกิดมาแล้วจะมีชีวิตอยู่ต่อไปอีกกี่ปี)</t>
  </si>
  <si>
    <t>7. อายุคาดเฉลี่ยที่อายุ 60 ปี (จำนวนปีเฉลี่ยที่คาดว่า</t>
  </si>
  <si>
    <t xml:space="preserve">   ผู้ที่มีอายุ 60 ปี จะมีชีวิตอยู่ต่อไปอีกกี่ปี)</t>
  </si>
  <si>
    <r>
      <t xml:space="preserve">จ.สุพรรณบุรี </t>
    </r>
    <r>
      <rPr>
        <vertAlign val="superscript"/>
        <sz val="11"/>
        <color rgb="FF0D0D0D"/>
        <rFont val="Calibri"/>
        <family val="2"/>
        <scheme val="minor"/>
      </rPr>
      <t>1</t>
    </r>
  </si>
  <si>
    <r>
      <t>ประเทศไทย</t>
    </r>
    <r>
      <rPr>
        <vertAlign val="superscript"/>
        <sz val="11"/>
        <color rgb="FF0D0D0D"/>
        <rFont val="Calibri"/>
        <family val="2"/>
        <scheme val="minor"/>
      </rPr>
      <t>2</t>
    </r>
  </si>
  <si>
    <t>2554 (2011)</t>
  </si>
  <si>
    <t>2555 (2012)</t>
  </si>
  <si>
    <t>2556 (2013)</t>
  </si>
  <si>
    <t>2557 (2014)</t>
  </si>
  <si>
    <t>Update e by  pratheep dokmontha</t>
  </si>
  <si>
    <r>
      <t xml:space="preserve">ที่มา   </t>
    </r>
    <r>
      <rPr>
        <vertAlign val="superscript"/>
        <sz val="9"/>
        <color rgb="FF0D0D0D"/>
        <rFont val="Tahoma"/>
        <family val="2"/>
      </rPr>
      <t>1</t>
    </r>
    <r>
      <rPr>
        <sz val="9"/>
        <color rgb="FF0D0D0D"/>
        <rFont val="Tahoma"/>
        <family val="2"/>
      </rPr>
      <t xml:space="preserve"> กลุ่มงานพัฒนายุทธศาสตร์ฯ  สสจ.สุพรรณบุรี</t>
    </r>
  </si>
  <si>
    <t>2558 (2015)</t>
  </si>
  <si>
    <t>ตารางที่ 12  จำนวนและอัตราเกิดมีชีพ อัตราตาย อัตราทารกตาย อัตรามารดาตาย อัตราเพิ่มตามธรรมชาติ และดัชนีชีพ จังหวัดสุพรรณบุรี พ.ศ. 2546-2558</t>
  </si>
  <si>
    <t>สถิติชีพ จ.สุพรรณบุรี ปี พ.ศ. 2558 และ ประเทศไทย ปี พ.ศ. 2557</t>
  </si>
  <si>
    <t>ปี พ.ศ. 2558</t>
  </si>
  <si>
    <t xml:space="preserve">          ( ปี พ.ศ. 2557)</t>
  </si>
  <si>
    <r>
      <t xml:space="preserve">         </t>
    </r>
    <r>
      <rPr>
        <vertAlign val="superscript"/>
        <sz val="9"/>
        <color rgb="FF0D0D0D"/>
        <rFont val="Tahoma"/>
        <family val="2"/>
      </rPr>
      <t>2</t>
    </r>
    <r>
      <rPr>
        <sz val="9"/>
        <color rgb="FF0D0D0D"/>
        <rFont val="Tahoma"/>
        <family val="2"/>
      </rPr>
      <t xml:space="preserve"> สถิติสาธารณสุข พ.ศ.2557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</si>
</sst>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>
    <font>
      <sz val="11"/>
      <color theme="1"/>
      <name val="Calibri"/>
      <family val="2"/>
      <charset val="222"/>
      <scheme val="minor"/>
    </font>
    <font>
      <u/>
      <sz val="11"/>
      <color theme="10"/>
      <name val="Tahoma"/>
      <family val="2"/>
      <charset val="222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vertAlign val="superscript"/>
      <sz val="10"/>
      <name val="Tahoma"/>
      <family val="2"/>
    </font>
    <font>
      <u/>
      <sz val="10"/>
      <name val="Tahoma"/>
      <family val="2"/>
    </font>
    <font>
      <u/>
      <sz val="10"/>
      <color theme="1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vertAlign val="superscript"/>
      <sz val="11"/>
      <name val="Tahoma"/>
      <family val="2"/>
    </font>
    <font>
      <b/>
      <sz val="11"/>
      <color theme="1"/>
      <name val="Tahoma"/>
      <family val="2"/>
    </font>
    <font>
      <b/>
      <vertAlign val="superscript"/>
      <sz val="11"/>
      <color theme="1"/>
      <name val="Tahoma"/>
      <family val="2"/>
    </font>
    <font>
      <b/>
      <sz val="12"/>
      <name val="Tahoma"/>
      <family val="2"/>
    </font>
    <font>
      <sz val="11"/>
      <color theme="1"/>
      <name val="Calibri"/>
      <family val="2"/>
      <scheme val="minor"/>
    </font>
    <font>
      <sz val="11"/>
      <color rgb="FF0D0D0D"/>
      <name val="Calibri"/>
      <family val="2"/>
      <scheme val="minor"/>
    </font>
    <font>
      <vertAlign val="superscript"/>
      <sz val="11"/>
      <color rgb="FF0D0D0D"/>
      <name val="Calibri"/>
      <family val="2"/>
      <scheme val="minor"/>
    </font>
    <font>
      <sz val="9"/>
      <color rgb="FF0D0D0D"/>
      <name val="Tahoma"/>
      <family val="2"/>
    </font>
    <font>
      <vertAlign val="superscript"/>
      <sz val="9"/>
      <color rgb="FF0D0D0D"/>
      <name val="Tahoma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rgb="FF000000"/>
      <name val="TH SarabunPSK"/>
      <family val="2"/>
    </font>
    <font>
      <sz val="10"/>
      <color rgb="FF00B0F0"/>
      <name val="Tahoma"/>
      <family val="2"/>
    </font>
    <font>
      <sz val="11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tted">
        <color theme="8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8" tint="0.39994506668294322"/>
      </bottom>
      <diagonal/>
    </border>
    <border>
      <left style="thin">
        <color indexed="64"/>
      </left>
      <right style="thin">
        <color indexed="64"/>
      </right>
      <top style="dotted">
        <color theme="8" tint="0.39994506668294322"/>
      </top>
      <bottom style="dotted">
        <color theme="8" tint="0.39994506668294322"/>
      </bottom>
      <diagonal/>
    </border>
    <border>
      <left style="thin">
        <color indexed="64"/>
      </left>
      <right style="thin">
        <color indexed="64"/>
      </right>
      <top style="dotted">
        <color theme="8" tint="0.399945066682943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theme="8" tint="0.39994506668294322"/>
      </bottom>
      <diagonal/>
    </border>
    <border>
      <left style="thin">
        <color indexed="64"/>
      </left>
      <right/>
      <top style="dotted">
        <color theme="8" tint="0.39994506668294322"/>
      </top>
      <bottom style="dotted">
        <color theme="8" tint="0.399945066682943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Border="1" applyAlignment="1">
      <alignment vertical="top"/>
    </xf>
    <xf numFmtId="0" fontId="6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7" fillId="0" borderId="0" xfId="1" applyFont="1" applyFill="1" applyAlignment="1" applyProtection="1">
      <alignment vertical="top"/>
    </xf>
    <xf numFmtId="0" fontId="4" fillId="0" borderId="0" xfId="0" applyFont="1" applyFill="1" applyAlignment="1">
      <alignment vertical="top" wrapText="1"/>
    </xf>
    <xf numFmtId="0" fontId="13" fillId="0" borderId="1" xfId="0" applyFont="1" applyFill="1" applyBorder="1" applyAlignment="1"/>
    <xf numFmtId="0" fontId="8" fillId="2" borderId="2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14" fillId="0" borderId="0" xfId="0" applyFont="1"/>
    <xf numFmtId="0" fontId="15" fillId="0" borderId="0" xfId="0" applyFont="1" applyAlignment="1">
      <alignment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left" vertical="top" wrapText="1" indent="4"/>
    </xf>
    <xf numFmtId="0" fontId="15" fillId="0" borderId="1" xfId="0" applyFont="1" applyBorder="1" applyAlignment="1">
      <alignment horizontal="left" vertical="top" wrapText="1" indent="4"/>
    </xf>
    <xf numFmtId="0" fontId="17" fillId="0" borderId="0" xfId="0" applyFont="1"/>
    <xf numFmtId="0" fontId="19" fillId="0" borderId="0" xfId="0" applyFont="1"/>
    <xf numFmtId="0" fontId="20" fillId="0" borderId="0" xfId="0" applyFont="1"/>
    <xf numFmtId="0" fontId="15" fillId="2" borderId="9" xfId="0" applyFont="1" applyFill="1" applyBorder="1" applyAlignment="1">
      <alignment horizontal="center" vertical="top" wrapText="1"/>
    </xf>
    <xf numFmtId="0" fontId="15" fillId="2" borderId="9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vertical="top" wrapText="1"/>
    </xf>
    <xf numFmtId="164" fontId="15" fillId="0" borderId="0" xfId="0" applyNumberFormat="1" applyFont="1" applyAlignment="1">
      <alignment horizontal="right" vertical="top" wrapText="1" indent="5"/>
    </xf>
    <xf numFmtId="164" fontId="15" fillId="0" borderId="1" xfId="0" applyNumberFormat="1" applyFont="1" applyBorder="1" applyAlignment="1">
      <alignment horizontal="right" vertical="top" wrapText="1" indent="5"/>
    </xf>
    <xf numFmtId="164" fontId="15" fillId="0" borderId="0" xfId="0" applyNumberFormat="1" applyFont="1" applyAlignment="1">
      <alignment horizontal="right" wrapText="1" indent="5"/>
    </xf>
    <xf numFmtId="0" fontId="21" fillId="0" borderId="0" xfId="0" applyFont="1" applyBorder="1" applyAlignment="1">
      <alignment horizontal="center" vertical="top" wrapText="1"/>
    </xf>
    <xf numFmtId="0" fontId="14" fillId="0" borderId="0" xfId="0" applyFont="1" applyBorder="1"/>
    <xf numFmtId="0" fontId="22" fillId="3" borderId="0" xfId="0" applyFont="1" applyFill="1"/>
    <xf numFmtId="0" fontId="9" fillId="0" borderId="10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9" fillId="0" borderId="11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center" vertical="top"/>
    </xf>
    <xf numFmtId="0" fontId="9" fillId="0" borderId="13" xfId="0" applyFont="1" applyFill="1" applyBorder="1" applyAlignment="1">
      <alignment horizontal="center" vertical="top"/>
    </xf>
    <xf numFmtId="0" fontId="9" fillId="3" borderId="14" xfId="0" applyFont="1" applyFill="1" applyBorder="1" applyAlignment="1">
      <alignment horizontal="center" vertical="top"/>
    </xf>
    <xf numFmtId="0" fontId="9" fillId="0" borderId="14" xfId="0" applyFont="1" applyFill="1" applyBorder="1" applyAlignment="1">
      <alignment horizontal="center" vertical="top"/>
    </xf>
    <xf numFmtId="0" fontId="9" fillId="0" borderId="15" xfId="0" applyFont="1" applyFill="1" applyBorder="1" applyAlignment="1">
      <alignment horizontal="center" vertical="top"/>
    </xf>
    <xf numFmtId="3" fontId="9" fillId="0" borderId="11" xfId="0" applyNumberFormat="1" applyFont="1" applyFill="1" applyBorder="1" applyAlignment="1">
      <alignment horizontal="center" vertical="top"/>
    </xf>
    <xf numFmtId="3" fontId="9" fillId="0" borderId="12" xfId="0" applyNumberFormat="1" applyFont="1" applyFill="1" applyBorder="1" applyAlignment="1">
      <alignment horizontal="center" vertical="top"/>
    </xf>
    <xf numFmtId="3" fontId="9" fillId="0" borderId="13" xfId="0" applyNumberFormat="1" applyFont="1" applyFill="1" applyBorder="1" applyAlignment="1">
      <alignment horizontal="center" vertical="top"/>
    </xf>
    <xf numFmtId="3" fontId="9" fillId="3" borderId="14" xfId="0" applyNumberFormat="1" applyFont="1" applyFill="1" applyBorder="1" applyAlignment="1">
      <alignment horizontal="center" vertical="top"/>
    </xf>
    <xf numFmtId="3" fontId="9" fillId="0" borderId="14" xfId="0" applyNumberFormat="1" applyFont="1" applyFill="1" applyBorder="1" applyAlignment="1">
      <alignment horizontal="center" vertical="top"/>
    </xf>
    <xf numFmtId="3" fontId="9" fillId="0" borderId="15" xfId="0" applyNumberFormat="1" applyFont="1" applyFill="1" applyBorder="1" applyAlignment="1">
      <alignment horizontal="center" vertical="top"/>
    </xf>
    <xf numFmtId="3" fontId="9" fillId="0" borderId="13" xfId="0" applyNumberFormat="1" applyFont="1" applyFill="1" applyBorder="1" applyAlignment="1">
      <alignment horizontal="center" vertical="top" wrapText="1"/>
    </xf>
    <xf numFmtId="3" fontId="9" fillId="3" borderId="14" xfId="0" applyNumberFormat="1" applyFont="1" applyFill="1" applyBorder="1" applyAlignment="1">
      <alignment horizontal="center" vertical="top" wrapText="1"/>
    </xf>
    <xf numFmtId="3" fontId="9" fillId="0" borderId="14" xfId="0" applyNumberFormat="1" applyFont="1" applyFill="1" applyBorder="1" applyAlignment="1">
      <alignment horizontal="center" vertical="top" wrapText="1"/>
    </xf>
    <xf numFmtId="3" fontId="9" fillId="0" borderId="15" xfId="0" applyNumberFormat="1" applyFont="1" applyFill="1" applyBorder="1" applyAlignment="1">
      <alignment horizontal="center" vertical="top" wrapText="1"/>
    </xf>
    <xf numFmtId="2" fontId="9" fillId="0" borderId="11" xfId="0" applyNumberFormat="1" applyFont="1" applyFill="1" applyBorder="1" applyAlignment="1">
      <alignment horizontal="center" vertical="top"/>
    </xf>
    <xf numFmtId="2" fontId="9" fillId="0" borderId="12" xfId="0" applyNumberFormat="1" applyFont="1" applyFill="1" applyBorder="1" applyAlignment="1">
      <alignment horizontal="center" vertical="top"/>
    </xf>
    <xf numFmtId="4" fontId="9" fillId="0" borderId="13" xfId="0" applyNumberFormat="1" applyFont="1" applyFill="1" applyBorder="1" applyAlignment="1">
      <alignment horizontal="center" vertical="top"/>
    </xf>
    <xf numFmtId="4" fontId="9" fillId="3" borderId="14" xfId="0" applyNumberFormat="1" applyFont="1" applyFill="1" applyBorder="1" applyAlignment="1">
      <alignment horizontal="center" vertical="top"/>
    </xf>
    <xf numFmtId="4" fontId="9" fillId="0" borderId="14" xfId="0" applyNumberFormat="1" applyFont="1" applyFill="1" applyBorder="1" applyAlignment="1">
      <alignment horizontal="center" vertical="top"/>
    </xf>
    <xf numFmtId="0" fontId="9" fillId="0" borderId="16" xfId="0" applyFont="1" applyFill="1" applyBorder="1" applyAlignment="1">
      <alignment horizontal="center" vertical="top"/>
    </xf>
    <xf numFmtId="0" fontId="9" fillId="0" borderId="17" xfId="0" applyFont="1" applyFill="1" applyBorder="1" applyAlignment="1">
      <alignment horizontal="center" vertical="top"/>
    </xf>
    <xf numFmtId="0" fontId="9" fillId="3" borderId="18" xfId="0" applyFont="1" applyFill="1" applyBorder="1" applyAlignment="1">
      <alignment horizontal="center" vertical="top"/>
    </xf>
    <xf numFmtId="0" fontId="9" fillId="0" borderId="18" xfId="0" applyFont="1" applyFill="1" applyBorder="1" applyAlignment="1">
      <alignment horizontal="center" vertical="top"/>
    </xf>
    <xf numFmtId="0" fontId="9" fillId="0" borderId="19" xfId="0" applyFont="1" applyFill="1" applyBorder="1" applyAlignment="1">
      <alignment horizontal="center" vertical="top"/>
    </xf>
    <xf numFmtId="0" fontId="9" fillId="0" borderId="21" xfId="0" applyFont="1" applyFill="1" applyBorder="1" applyAlignment="1">
      <alignment horizontal="center" vertical="top"/>
    </xf>
    <xf numFmtId="2" fontId="9" fillId="0" borderId="20" xfId="0" applyNumberFormat="1" applyFont="1" applyFill="1" applyBorder="1" applyAlignment="1">
      <alignment horizontal="center" vertical="top"/>
    </xf>
    <xf numFmtId="2" fontId="9" fillId="0" borderId="14" xfId="0" applyNumberFormat="1" applyFont="1" applyFill="1" applyBorder="1" applyAlignment="1">
      <alignment horizontal="center" vertical="top"/>
    </xf>
    <xf numFmtId="4" fontId="9" fillId="0" borderId="13" xfId="0" applyNumberFormat="1" applyFont="1" applyFill="1" applyBorder="1" applyAlignment="1">
      <alignment horizontal="center" vertical="top" wrapText="1"/>
    </xf>
    <xf numFmtId="4" fontId="9" fillId="3" borderId="14" xfId="0" applyNumberFormat="1" applyFont="1" applyFill="1" applyBorder="1" applyAlignment="1">
      <alignment horizontal="center" vertical="top" wrapText="1"/>
    </xf>
    <xf numFmtId="4" fontId="9" fillId="0" borderId="14" xfId="0" applyNumberFormat="1" applyFont="1" applyFill="1" applyBorder="1" applyAlignment="1">
      <alignment horizontal="center" vertical="top" wrapText="1"/>
    </xf>
    <xf numFmtId="2" fontId="9" fillId="0" borderId="16" xfId="0" applyNumberFormat="1" applyFont="1" applyFill="1" applyBorder="1" applyAlignment="1">
      <alignment horizontal="center" vertical="top"/>
    </xf>
    <xf numFmtId="2" fontId="9" fillId="0" borderId="17" xfId="0" applyNumberFormat="1" applyFont="1" applyFill="1" applyBorder="1" applyAlignment="1">
      <alignment horizontal="center" vertical="top"/>
    </xf>
    <xf numFmtId="4" fontId="9" fillId="0" borderId="10" xfId="0" applyNumberFormat="1" applyFont="1" applyFill="1" applyBorder="1" applyAlignment="1">
      <alignment horizontal="center" vertical="top" wrapText="1"/>
    </xf>
    <xf numFmtId="4" fontId="9" fillId="3" borderId="18" xfId="0" applyNumberFormat="1" applyFont="1" applyFill="1" applyBorder="1" applyAlignment="1">
      <alignment horizontal="center" vertical="top" wrapText="1"/>
    </xf>
    <xf numFmtId="4" fontId="9" fillId="0" borderId="18" xfId="0" applyNumberFormat="1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/>
    </xf>
    <xf numFmtId="3" fontId="2" fillId="0" borderId="20" xfId="0" applyNumberFormat="1" applyFont="1" applyFill="1" applyBorder="1" applyAlignment="1">
      <alignment horizontal="center" vertical="top"/>
    </xf>
    <xf numFmtId="3" fontId="2" fillId="0" borderId="14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3" fontId="9" fillId="0" borderId="0" xfId="0" applyNumberFormat="1" applyFont="1" applyFill="1" applyBorder="1" applyAlignment="1">
      <alignment horizontal="center" vertical="top"/>
    </xf>
    <xf numFmtId="4" fontId="9" fillId="0" borderId="0" xfId="0" applyNumberFormat="1" applyFont="1" applyFill="1" applyBorder="1" applyAlignment="1">
      <alignment horizontal="center" vertical="top"/>
    </xf>
    <xf numFmtId="4" fontId="9" fillId="0" borderId="0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vertical="center" wrapText="1"/>
    </xf>
    <xf numFmtId="3" fontId="2" fillId="0" borderId="0" xfId="0" applyNumberFormat="1" applyFont="1" applyFill="1"/>
    <xf numFmtId="3" fontId="9" fillId="0" borderId="0" xfId="0" applyNumberFormat="1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/>
    </xf>
    <xf numFmtId="4" fontId="23" fillId="0" borderId="0" xfId="0" applyNumberFormat="1" applyFont="1" applyFill="1" applyBorder="1" applyAlignment="1">
      <alignment horizontal="center" vertical="top"/>
    </xf>
    <xf numFmtId="4" fontId="23" fillId="0" borderId="0" xfId="0" applyNumberFormat="1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top"/>
    </xf>
    <xf numFmtId="4" fontId="2" fillId="0" borderId="15" xfId="0" applyNumberFormat="1" applyFont="1" applyFill="1" applyBorder="1" applyAlignment="1">
      <alignment horizontal="center" vertical="top"/>
    </xf>
    <xf numFmtId="4" fontId="2" fillId="0" borderId="15" xfId="0" applyNumberFormat="1" applyFont="1" applyFill="1" applyBorder="1" applyAlignment="1">
      <alignment horizontal="center" vertical="top" wrapText="1"/>
    </xf>
    <xf numFmtId="4" fontId="2" fillId="0" borderId="19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center" vertical="top"/>
    </xf>
    <xf numFmtId="3" fontId="9" fillId="0" borderId="22" xfId="0" applyNumberFormat="1" applyFont="1" applyFill="1" applyBorder="1" applyAlignment="1">
      <alignment horizontal="center" vertical="top"/>
    </xf>
    <xf numFmtId="3" fontId="9" fillId="0" borderId="18" xfId="0" applyNumberFormat="1" applyFont="1" applyFill="1" applyBorder="1" applyAlignment="1">
      <alignment horizontal="center" vertical="top"/>
    </xf>
    <xf numFmtId="3" fontId="9" fillId="0" borderId="18" xfId="0" applyNumberFormat="1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/>
    </xf>
    <xf numFmtId="4" fontId="2" fillId="0" borderId="18" xfId="0" applyNumberFormat="1" applyFont="1" applyFill="1" applyBorder="1" applyAlignment="1">
      <alignment horizontal="center" vertical="top"/>
    </xf>
    <xf numFmtId="4" fontId="2" fillId="0" borderId="14" xfId="0" applyNumberFormat="1" applyFont="1" applyFill="1" applyBorder="1" applyAlignment="1">
      <alignment horizontal="center" vertical="top" wrapText="1"/>
    </xf>
    <xf numFmtId="4" fontId="2" fillId="0" borderId="14" xfId="0" applyNumberFormat="1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top"/>
    </xf>
    <xf numFmtId="164" fontId="15" fillId="0" borderId="0" xfId="0" applyNumberFormat="1" applyFont="1" applyAlignment="1">
      <alignment horizontal="right" vertical="top" wrapText="1" indent="5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171450</xdr:rowOff>
    </xdr:from>
    <xdr:to>
      <xdr:col>2</xdr:col>
      <xdr:colOff>209550</xdr:colOff>
      <xdr:row>3</xdr:row>
      <xdr:rowOff>95250</xdr:rowOff>
    </xdr:to>
    <xdr:sp macro="" textlink="">
      <xdr:nvSpPr>
        <xdr:cNvPr id="2" name="Text 19"/>
        <xdr:cNvSpPr txBox="1">
          <a:spLocks noChangeArrowheads="1"/>
        </xdr:cNvSpPr>
      </xdr:nvSpPr>
      <xdr:spPr bwMode="auto">
        <a:xfrm>
          <a:off x="1181100" y="504825"/>
          <a:ext cx="190500" cy="2190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B1:O29"/>
  <sheetViews>
    <sheetView showGridLines="0" tabSelected="1" topLeftCell="A7" workbookViewId="0">
      <selection activeCell="K18" sqref="K18"/>
    </sheetView>
  </sheetViews>
  <sheetFormatPr defaultColWidth="9" defaultRowHeight="14.25"/>
  <cols>
    <col min="1" max="1" width="3.28515625" style="1" customWidth="1"/>
    <col min="2" max="2" width="15.28515625" style="1" customWidth="1"/>
    <col min="3" max="4" width="9" style="1"/>
    <col min="5" max="5" width="11.42578125" style="1" customWidth="1"/>
    <col min="6" max="6" width="11.7109375" style="1" customWidth="1"/>
    <col min="7" max="7" width="10.7109375" style="1" customWidth="1"/>
    <col min="8" max="8" width="9.7109375" style="1" customWidth="1"/>
    <col min="9" max="9" width="10.140625" style="1" customWidth="1"/>
    <col min="10" max="10" width="11.7109375" style="1" customWidth="1"/>
    <col min="11" max="11" width="19.140625" style="1" customWidth="1"/>
    <col min="12" max="12" width="11.5703125" style="1" customWidth="1"/>
    <col min="13" max="13" width="16" style="1" customWidth="1"/>
    <col min="14" max="16384" width="9" style="1"/>
  </cols>
  <sheetData>
    <row r="1" spans="2:13" ht="13.5" customHeight="1"/>
    <row r="2" spans="2:13" ht="15.75" thickBot="1">
      <c r="B2" s="8" t="s">
        <v>64</v>
      </c>
      <c r="C2" s="8"/>
      <c r="D2" s="8"/>
      <c r="E2" s="8"/>
      <c r="F2" s="8"/>
      <c r="G2" s="8"/>
      <c r="H2" s="8"/>
      <c r="I2" s="8"/>
      <c r="J2" s="8"/>
      <c r="K2" s="8"/>
      <c r="L2" s="8"/>
    </row>
    <row r="3" spans="2:13" ht="15" thickBot="1">
      <c r="B3" s="9" t="s">
        <v>0</v>
      </c>
      <c r="C3" s="98" t="s">
        <v>1</v>
      </c>
      <c r="D3" s="99"/>
      <c r="E3" s="99"/>
      <c r="F3" s="100"/>
      <c r="G3" s="98" t="s">
        <v>2</v>
      </c>
      <c r="H3" s="99"/>
      <c r="I3" s="99"/>
      <c r="J3" s="99"/>
      <c r="K3" s="100"/>
      <c r="L3" s="10"/>
      <c r="M3" s="11"/>
    </row>
    <row r="4" spans="2:13" ht="44.25">
      <c r="B4" s="12" t="s">
        <v>3</v>
      </c>
      <c r="C4" s="13" t="s">
        <v>40</v>
      </c>
      <c r="D4" s="14" t="s">
        <v>41</v>
      </c>
      <c r="E4" s="14" t="s">
        <v>42</v>
      </c>
      <c r="F4" s="14" t="s">
        <v>43</v>
      </c>
      <c r="G4" s="13" t="s">
        <v>44</v>
      </c>
      <c r="H4" s="13" t="s">
        <v>45</v>
      </c>
      <c r="I4" s="13" t="s">
        <v>46</v>
      </c>
      <c r="J4" s="13" t="s">
        <v>47</v>
      </c>
      <c r="K4" s="13" t="s">
        <v>48</v>
      </c>
      <c r="L4" s="13" t="s">
        <v>49</v>
      </c>
      <c r="M4" s="15" t="s">
        <v>50</v>
      </c>
    </row>
    <row r="5" spans="2:13" ht="57" customHeight="1">
      <c r="B5" s="35"/>
      <c r="C5" s="13" t="s">
        <v>4</v>
      </c>
      <c r="D5" s="13" t="s">
        <v>5</v>
      </c>
      <c r="E5" s="13" t="s">
        <v>6</v>
      </c>
      <c r="F5" s="13" t="s">
        <v>7</v>
      </c>
      <c r="G5" s="13" t="s">
        <v>8</v>
      </c>
      <c r="H5" s="13" t="s">
        <v>9</v>
      </c>
      <c r="I5" s="13" t="s">
        <v>10</v>
      </c>
      <c r="J5" s="13" t="s">
        <v>11</v>
      </c>
      <c r="K5" s="13" t="s">
        <v>12</v>
      </c>
      <c r="L5" s="13" t="s">
        <v>13</v>
      </c>
      <c r="M5" s="73"/>
    </row>
    <row r="6" spans="2:13" ht="20.25" customHeight="1">
      <c r="B6" s="36" t="s">
        <v>14</v>
      </c>
      <c r="C6" s="42">
        <v>8898</v>
      </c>
      <c r="D6" s="42">
        <v>5991</v>
      </c>
      <c r="E6" s="57">
        <v>71</v>
      </c>
      <c r="F6" s="62">
        <v>1</v>
      </c>
      <c r="G6" s="63">
        <v>10.23</v>
      </c>
      <c r="H6" s="52">
        <v>6.88</v>
      </c>
      <c r="I6" s="52">
        <v>7.9793211957743315</v>
      </c>
      <c r="J6" s="52">
        <v>11.238480557428636</v>
      </c>
      <c r="K6" s="52">
        <v>0.33464528405709298</v>
      </c>
      <c r="L6" s="68">
        <f>C6/D6*100</f>
        <v>148.52278417626439</v>
      </c>
      <c r="M6" s="74">
        <v>870166</v>
      </c>
    </row>
    <row r="7" spans="2:13" ht="20.25" customHeight="1">
      <c r="B7" s="37" t="s">
        <v>15</v>
      </c>
      <c r="C7" s="43">
        <v>9536</v>
      </c>
      <c r="D7" s="43">
        <v>6314</v>
      </c>
      <c r="E7" s="58">
        <v>65</v>
      </c>
      <c r="F7" s="60">
        <v>1</v>
      </c>
      <c r="G7" s="64">
        <v>11.351637690389319</v>
      </c>
      <c r="H7" s="53">
        <v>7.5161745361910821</v>
      </c>
      <c r="I7" s="53">
        <v>6.8162751677852347</v>
      </c>
      <c r="J7" s="53">
        <v>10.486577181208053</v>
      </c>
      <c r="K7" s="53">
        <v>0.3835463154198237</v>
      </c>
      <c r="L7" s="69">
        <f>C7/D7*100</f>
        <v>151.02945834653153</v>
      </c>
      <c r="M7" s="75">
        <v>840055</v>
      </c>
    </row>
    <row r="8" spans="2:13" ht="20.25" customHeight="1">
      <c r="B8" s="37" t="s">
        <v>16</v>
      </c>
      <c r="C8" s="43">
        <v>9202</v>
      </c>
      <c r="D8" s="43">
        <v>6915</v>
      </c>
      <c r="E8" s="58">
        <v>72</v>
      </c>
      <c r="F8" s="60">
        <v>1</v>
      </c>
      <c r="G8" s="64">
        <v>10.920790445910518</v>
      </c>
      <c r="H8" s="53">
        <v>8.2066144244154788</v>
      </c>
      <c r="I8" s="53">
        <v>7.8243860030428172</v>
      </c>
      <c r="J8" s="53">
        <v>10.867202782003913</v>
      </c>
      <c r="K8" s="53">
        <v>0.27141760214950394</v>
      </c>
      <c r="L8" s="69">
        <v>133.07302964569777</v>
      </c>
      <c r="M8" s="75">
        <v>842613</v>
      </c>
    </row>
    <row r="9" spans="2:13" ht="20.25" customHeight="1">
      <c r="B9" s="37" t="s">
        <v>17</v>
      </c>
      <c r="C9" s="43">
        <v>9174</v>
      </c>
      <c r="D9" s="43">
        <v>6132</v>
      </c>
      <c r="E9" s="58">
        <v>72</v>
      </c>
      <c r="F9" s="60">
        <v>1</v>
      </c>
      <c r="G9" s="64">
        <v>10.870904747459427</v>
      </c>
      <c r="H9" s="53">
        <v>7.2662293341422721</v>
      </c>
      <c r="I9" s="53">
        <v>7.8482668410725962</v>
      </c>
      <c r="J9" s="53">
        <v>10.900370612600828</v>
      </c>
      <c r="K9" s="53">
        <v>0.36046754133171499</v>
      </c>
      <c r="L9" s="69">
        <v>149.60861056751466</v>
      </c>
      <c r="M9" s="75">
        <v>843904</v>
      </c>
    </row>
    <row r="10" spans="2:13" ht="20.25" customHeight="1">
      <c r="B10" s="37" t="s">
        <v>18</v>
      </c>
      <c r="C10" s="43">
        <v>9333</v>
      </c>
      <c r="D10" s="43">
        <v>6673</v>
      </c>
      <c r="E10" s="58">
        <v>66</v>
      </c>
      <c r="F10" s="60" t="s">
        <v>19</v>
      </c>
      <c r="G10" s="64">
        <v>11.076640429915592</v>
      </c>
      <c r="H10" s="53">
        <v>7.9196851589871162</v>
      </c>
      <c r="I10" s="53">
        <v>7.0716811314689814</v>
      </c>
      <c r="J10" s="53">
        <v>0</v>
      </c>
      <c r="K10" s="53">
        <v>0.31569552709284771</v>
      </c>
      <c r="L10" s="69">
        <v>139.86213097557319</v>
      </c>
      <c r="M10" s="75">
        <v>842584</v>
      </c>
    </row>
    <row r="11" spans="2:13" ht="20.25" customHeight="1">
      <c r="B11" s="37" t="s">
        <v>20</v>
      </c>
      <c r="C11" s="43">
        <v>9049</v>
      </c>
      <c r="D11" s="43">
        <v>6603</v>
      </c>
      <c r="E11" s="58">
        <v>56</v>
      </c>
      <c r="F11" s="60">
        <v>2</v>
      </c>
      <c r="G11" s="64">
        <v>10.715241480737669</v>
      </c>
      <c r="H11" s="53">
        <v>7.818846225805153</v>
      </c>
      <c r="I11" s="53">
        <v>6.1885291192396954</v>
      </c>
      <c r="J11" s="53">
        <v>22.101889711570337</v>
      </c>
      <c r="K11" s="53">
        <v>0.28963952549325162</v>
      </c>
      <c r="L11" s="69">
        <v>137.04376798424957</v>
      </c>
      <c r="M11" s="75">
        <v>844498</v>
      </c>
    </row>
    <row r="12" spans="2:13" ht="20.25" customHeight="1">
      <c r="B12" s="37" t="s">
        <v>21</v>
      </c>
      <c r="C12" s="43">
        <v>9356</v>
      </c>
      <c r="D12" s="43">
        <v>6542</v>
      </c>
      <c r="E12" s="58">
        <v>47</v>
      </c>
      <c r="F12" s="60">
        <v>3</v>
      </c>
      <c r="G12" s="64">
        <v>11.077564261949584</v>
      </c>
      <c r="H12" s="53">
        <v>7.7457701369895453</v>
      </c>
      <c r="I12" s="53">
        <v>5.0235143223599827</v>
      </c>
      <c r="J12" s="53">
        <v>32.064985036340317</v>
      </c>
      <c r="K12" s="53">
        <v>0.33317941249600397</v>
      </c>
      <c r="L12" s="69">
        <v>143.01436869458882</v>
      </c>
      <c r="M12" s="75">
        <v>844590</v>
      </c>
    </row>
    <row r="13" spans="2:13" ht="20.25" customHeight="1">
      <c r="B13" s="38" t="s">
        <v>29</v>
      </c>
      <c r="C13" s="44">
        <v>8891</v>
      </c>
      <c r="D13" s="48">
        <v>7022</v>
      </c>
      <c r="E13" s="34">
        <v>54</v>
      </c>
      <c r="F13" s="60">
        <v>2</v>
      </c>
      <c r="G13" s="56">
        <v>10.511319973990661</v>
      </c>
      <c r="H13" s="65">
        <v>8.3017083407223513</v>
      </c>
      <c r="I13" s="54">
        <v>6.0926543280836878</v>
      </c>
      <c r="J13" s="54">
        <v>22.991148407862973</v>
      </c>
      <c r="K13" s="65">
        <v>0.22096116332683099</v>
      </c>
      <c r="L13" s="70">
        <v>126.61634861862716</v>
      </c>
      <c r="M13" s="75">
        <v>845850</v>
      </c>
    </row>
    <row r="14" spans="2:13" ht="18.600000000000001" customHeight="1">
      <c r="B14" s="39" t="s">
        <v>57</v>
      </c>
      <c r="C14" s="45">
        <v>9147</v>
      </c>
      <c r="D14" s="49">
        <v>6697</v>
      </c>
      <c r="E14" s="59">
        <v>58</v>
      </c>
      <c r="F14" s="59">
        <v>0</v>
      </c>
      <c r="G14" s="55">
        <v>10.81</v>
      </c>
      <c r="H14" s="66">
        <v>7.92</v>
      </c>
      <c r="I14" s="55">
        <v>6.34</v>
      </c>
      <c r="J14" s="55">
        <v>0</v>
      </c>
      <c r="K14" s="66">
        <v>0.28999999999999998</v>
      </c>
      <c r="L14" s="71">
        <v>137</v>
      </c>
      <c r="M14" s="46">
        <v>845053</v>
      </c>
    </row>
    <row r="15" spans="2:13" ht="17.45" customHeight="1">
      <c r="B15" s="40" t="s">
        <v>58</v>
      </c>
      <c r="C15" s="46">
        <v>9242</v>
      </c>
      <c r="D15" s="50">
        <v>6806</v>
      </c>
      <c r="E15" s="60">
        <v>39</v>
      </c>
      <c r="F15" s="60">
        <v>1</v>
      </c>
      <c r="G15" s="56">
        <v>10.91</v>
      </c>
      <c r="H15" s="67">
        <v>8.0299999999999994</v>
      </c>
      <c r="I15" s="56">
        <v>4.22</v>
      </c>
      <c r="J15" s="56">
        <v>10.82</v>
      </c>
      <c r="K15" s="67">
        <v>0.28000000000000003</v>
      </c>
      <c r="L15" s="72">
        <v>135.86000000000001</v>
      </c>
      <c r="M15" s="46">
        <v>846057</v>
      </c>
    </row>
    <row r="16" spans="2:13" ht="18.600000000000001" customHeight="1">
      <c r="B16" s="40" t="s">
        <v>59</v>
      </c>
      <c r="C16" s="77">
        <v>8739</v>
      </c>
      <c r="D16" s="50">
        <v>6817</v>
      </c>
      <c r="E16" s="76">
        <v>24</v>
      </c>
      <c r="F16" s="40">
        <v>2</v>
      </c>
      <c r="G16" s="78">
        <v>10.07</v>
      </c>
      <c r="H16" s="67">
        <v>7.85</v>
      </c>
      <c r="I16" s="78">
        <v>2.75</v>
      </c>
      <c r="J16" s="56">
        <v>11.44</v>
      </c>
      <c r="K16" s="79">
        <v>0.22096116332683099</v>
      </c>
      <c r="L16" s="67">
        <v>126.61634861862716</v>
      </c>
      <c r="M16" s="46">
        <v>848399</v>
      </c>
    </row>
    <row r="17" spans="2:15" ht="18.600000000000001" customHeight="1">
      <c r="B17" s="60" t="s">
        <v>60</v>
      </c>
      <c r="C17" s="92">
        <v>8586</v>
      </c>
      <c r="D17" s="93">
        <v>6862</v>
      </c>
      <c r="E17" s="94">
        <v>21</v>
      </c>
      <c r="F17" s="60">
        <v>1</v>
      </c>
      <c r="G17" s="95">
        <f>C17*1000/M17</f>
        <v>9.8905883897900928</v>
      </c>
      <c r="H17" s="96">
        <f>D17*1000/M17</f>
        <v>7.9046374948450522</v>
      </c>
      <c r="I17" s="90">
        <f>E17*1000/8586</f>
        <v>2.4458420684835778</v>
      </c>
      <c r="J17" s="97">
        <f>F17*100000/6862</f>
        <v>14.57301078402798</v>
      </c>
      <c r="K17" s="96">
        <v>0.19800000000000001</v>
      </c>
      <c r="L17" s="96">
        <f>C17/D17*100</f>
        <v>125.12387059166423</v>
      </c>
      <c r="M17" s="91">
        <v>868098</v>
      </c>
      <c r="O17" s="81"/>
    </row>
    <row r="18" spans="2:15" ht="18.600000000000001" customHeight="1">
      <c r="B18" s="41" t="s">
        <v>63</v>
      </c>
      <c r="C18" s="47">
        <v>8307</v>
      </c>
      <c r="D18" s="51">
        <v>7112</v>
      </c>
      <c r="E18" s="86">
        <v>23</v>
      </c>
      <c r="F18" s="61">
        <v>2</v>
      </c>
      <c r="G18" s="87">
        <f>C18*1000/M18</f>
        <v>9.7838415269718144</v>
      </c>
      <c r="H18" s="88">
        <f>D18*1000/M18</f>
        <v>8.3763911086822613</v>
      </c>
      <c r="I18" s="87">
        <f>E18*1000/7900</f>
        <v>2.9113924050632911</v>
      </c>
      <c r="J18" s="87">
        <f>F18*100000/7112</f>
        <v>28.121484814398201</v>
      </c>
      <c r="K18" s="88">
        <v>0.14000000000000001</v>
      </c>
      <c r="L18" s="89">
        <f>C18/D18*100</f>
        <v>116.80258717660293</v>
      </c>
      <c r="M18" s="47">
        <v>849053</v>
      </c>
      <c r="O18" s="81"/>
    </row>
    <row r="19" spans="2:15" ht="18.600000000000001" customHeight="1">
      <c r="C19" s="77"/>
      <c r="D19" s="82"/>
      <c r="E19" s="83"/>
      <c r="F19" s="76"/>
      <c r="G19" s="84"/>
      <c r="H19" s="85"/>
      <c r="I19" s="84"/>
      <c r="J19" s="84"/>
      <c r="K19" s="85"/>
      <c r="L19" s="85"/>
      <c r="M19" s="77"/>
    </row>
    <row r="20" spans="2:15" s="2" customFormat="1">
      <c r="B20" s="76"/>
      <c r="C20" s="3"/>
      <c r="D20" s="3"/>
      <c r="E20" s="4"/>
      <c r="F20" s="4"/>
      <c r="G20" s="4" t="s">
        <v>22</v>
      </c>
      <c r="H20" s="3" t="s">
        <v>23</v>
      </c>
      <c r="I20" s="3"/>
      <c r="J20" s="3"/>
      <c r="K20" s="3"/>
      <c r="L20" s="3"/>
      <c r="M20" s="3"/>
    </row>
    <row r="21" spans="2:15" s="2" customFormat="1">
      <c r="B21" s="3" t="s">
        <v>39</v>
      </c>
      <c r="C21" s="5"/>
      <c r="D21" s="5"/>
      <c r="E21" s="5"/>
      <c r="F21" s="5"/>
      <c r="G21" s="3"/>
      <c r="H21" s="3" t="s">
        <v>24</v>
      </c>
      <c r="I21" s="3"/>
      <c r="J21" s="3"/>
      <c r="K21" s="3"/>
      <c r="L21" s="3"/>
      <c r="M21" s="3"/>
    </row>
    <row r="22" spans="2:15" s="2" customFormat="1" ht="12.75">
      <c r="B22" s="5"/>
      <c r="C22" s="5"/>
      <c r="D22" s="5"/>
      <c r="E22" s="5"/>
      <c r="F22" s="5"/>
      <c r="G22" s="5"/>
      <c r="H22" s="5" t="s">
        <v>25</v>
      </c>
      <c r="I22" s="5"/>
      <c r="J22" s="5"/>
      <c r="K22" s="5"/>
      <c r="L22" s="5"/>
      <c r="M22" s="5"/>
    </row>
    <row r="23" spans="2:15" s="2" customFormat="1" ht="12.75">
      <c r="B23" s="33" t="s">
        <v>61</v>
      </c>
      <c r="C23" s="5"/>
      <c r="D23" s="5"/>
      <c r="E23" s="5"/>
      <c r="F23" s="5"/>
      <c r="G23" s="5"/>
      <c r="H23" s="5" t="s">
        <v>26</v>
      </c>
      <c r="I23" s="5"/>
      <c r="J23" s="5"/>
      <c r="K23" s="5"/>
      <c r="L23" s="5"/>
      <c r="M23" s="5"/>
    </row>
    <row r="24" spans="2:15" s="2" customFormat="1" ht="12.75">
      <c r="B24" s="6"/>
      <c r="C24" s="5"/>
      <c r="D24" s="5"/>
      <c r="E24" s="5"/>
      <c r="F24" s="5"/>
      <c r="G24" s="5"/>
      <c r="H24" s="5" t="s">
        <v>27</v>
      </c>
      <c r="I24" s="7"/>
      <c r="J24" s="7"/>
      <c r="K24" s="7"/>
      <c r="L24" s="7"/>
      <c r="M24" s="7"/>
    </row>
    <row r="25" spans="2:15" s="2" customFormat="1" ht="12.75">
      <c r="B25" s="5"/>
      <c r="C25" s="5"/>
      <c r="D25" s="5"/>
      <c r="E25" s="5"/>
      <c r="F25" s="5"/>
      <c r="G25" s="5"/>
      <c r="H25" s="5" t="s">
        <v>30</v>
      </c>
      <c r="I25" s="7"/>
      <c r="J25" s="7"/>
      <c r="K25" s="7"/>
      <c r="L25" s="7"/>
      <c r="M25" s="7"/>
    </row>
    <row r="26" spans="2:15" s="2" customFormat="1" ht="12.75">
      <c r="B26" s="5"/>
      <c r="G26" s="5"/>
      <c r="H26" s="5" t="s">
        <v>28</v>
      </c>
      <c r="I26" s="5"/>
      <c r="J26" s="5"/>
      <c r="K26" s="5"/>
      <c r="L26" s="5"/>
      <c r="M26" s="5"/>
    </row>
    <row r="27" spans="2:15">
      <c r="B27" s="2"/>
    </row>
    <row r="29" spans="2:15">
      <c r="M29" s="81"/>
    </row>
  </sheetData>
  <mergeCells count="2">
    <mergeCell ref="C3:F3"/>
    <mergeCell ref="G3:K3"/>
  </mergeCells>
  <pageMargins left="0.7" right="0.7" top="0.75" bottom="0.75" header="0.3" footer="0.3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20"/>
  <sheetViews>
    <sheetView showGridLines="0" workbookViewId="0">
      <selection activeCell="C8" sqref="C8"/>
    </sheetView>
  </sheetViews>
  <sheetFormatPr defaultColWidth="9" defaultRowHeight="15"/>
  <cols>
    <col min="1" max="1" width="9" style="16"/>
    <col min="2" max="2" width="41.7109375" style="16" customWidth="1"/>
    <col min="3" max="4" width="21.85546875" style="16" customWidth="1"/>
    <col min="5" max="16384" width="9" style="16"/>
  </cols>
  <sheetData>
    <row r="1" spans="2:8" ht="15.75">
      <c r="B1" s="23" t="s">
        <v>65</v>
      </c>
    </row>
    <row r="2" spans="2:8" s="22" customFormat="1" ht="12" thickBot="1"/>
    <row r="3" spans="2:8" ht="17.25">
      <c r="B3" s="24" t="s">
        <v>31</v>
      </c>
      <c r="C3" s="25" t="s">
        <v>55</v>
      </c>
      <c r="D3" s="24" t="s">
        <v>56</v>
      </c>
    </row>
    <row r="4" spans="2:8" ht="15.75" thickBot="1">
      <c r="B4" s="26"/>
      <c r="C4" s="27" t="s">
        <v>66</v>
      </c>
      <c r="D4" s="80" t="s">
        <v>67</v>
      </c>
    </row>
    <row r="5" spans="2:8" ht="17.25" customHeight="1">
      <c r="B5" s="17" t="s">
        <v>32</v>
      </c>
      <c r="C5" s="28">
        <v>9.7799999999999994</v>
      </c>
      <c r="D5" s="30">
        <v>11</v>
      </c>
    </row>
    <row r="6" spans="2:8" ht="17.25" customHeight="1">
      <c r="B6" s="17" t="s">
        <v>33</v>
      </c>
      <c r="C6" s="28">
        <v>8.3800000000000008</v>
      </c>
      <c r="D6" s="30">
        <v>6.7</v>
      </c>
    </row>
    <row r="7" spans="2:8" ht="17.25" customHeight="1">
      <c r="B7" s="17" t="s">
        <v>34</v>
      </c>
      <c r="C7" s="28">
        <v>0.14000000000000001</v>
      </c>
      <c r="D7" s="30">
        <v>0.5</v>
      </c>
    </row>
    <row r="8" spans="2:8" ht="17.25" customHeight="1">
      <c r="B8" s="17" t="s">
        <v>35</v>
      </c>
      <c r="C8" s="28">
        <v>2.91</v>
      </c>
      <c r="D8" s="30">
        <v>6.5</v>
      </c>
    </row>
    <row r="9" spans="2:8" ht="17.25" customHeight="1">
      <c r="B9" s="18" t="s">
        <v>36</v>
      </c>
      <c r="C9" s="28">
        <v>28.12</v>
      </c>
      <c r="D9" s="28">
        <v>23.3</v>
      </c>
    </row>
    <row r="10" spans="2:8" ht="30">
      <c r="B10" s="18" t="s">
        <v>51</v>
      </c>
      <c r="C10" s="101"/>
      <c r="D10" s="101"/>
    </row>
    <row r="11" spans="2:8">
      <c r="B11" s="18" t="s">
        <v>52</v>
      </c>
      <c r="C11" s="101"/>
      <c r="D11" s="101"/>
    </row>
    <row r="12" spans="2:8" ht="17.25" customHeight="1">
      <c r="B12" s="19" t="s">
        <v>37</v>
      </c>
      <c r="C12" s="28">
        <v>72.150000000000006</v>
      </c>
      <c r="D12" s="28">
        <v>71.930000000000007</v>
      </c>
      <c r="G12" s="31"/>
      <c r="H12" s="31"/>
    </row>
    <row r="13" spans="2:8" ht="17.25" customHeight="1">
      <c r="B13" s="19" t="s">
        <v>38</v>
      </c>
      <c r="C13" s="28">
        <v>79.22</v>
      </c>
      <c r="D13" s="28">
        <v>78.819999999999993</v>
      </c>
      <c r="G13" s="31"/>
      <c r="H13" s="31"/>
    </row>
    <row r="14" spans="2:8" ht="30">
      <c r="B14" s="18" t="s">
        <v>53</v>
      </c>
      <c r="C14" s="101"/>
      <c r="D14" s="101"/>
      <c r="G14" s="32"/>
      <c r="H14" s="32"/>
    </row>
    <row r="15" spans="2:8">
      <c r="B15" s="18" t="s">
        <v>54</v>
      </c>
      <c r="C15" s="101"/>
      <c r="D15" s="101"/>
      <c r="G15" s="32"/>
      <c r="H15" s="32"/>
    </row>
    <row r="16" spans="2:8" ht="17.25" customHeight="1">
      <c r="B16" s="19" t="s">
        <v>37</v>
      </c>
      <c r="C16" s="28">
        <v>20.239999999999998</v>
      </c>
      <c r="D16" s="28">
        <v>19.399999999999999</v>
      </c>
      <c r="G16" s="32"/>
      <c r="H16" s="32"/>
    </row>
    <row r="17" spans="2:8" ht="17.25" customHeight="1" thickBot="1">
      <c r="B17" s="20" t="s">
        <v>38</v>
      </c>
      <c r="C17" s="29">
        <v>23.37</v>
      </c>
      <c r="D17" s="29">
        <v>21.9</v>
      </c>
      <c r="G17" s="31"/>
      <c r="H17" s="31"/>
    </row>
    <row r="18" spans="2:8" s="22" customFormat="1" ht="24">
      <c r="G18" s="31"/>
      <c r="H18" s="31"/>
    </row>
    <row r="19" spans="2:8">
      <c r="B19" s="21" t="s">
        <v>62</v>
      </c>
      <c r="G19" s="32"/>
      <c r="H19" s="32"/>
    </row>
    <row r="20" spans="2:8">
      <c r="B20" s="21" t="s">
        <v>68</v>
      </c>
      <c r="G20" s="32"/>
      <c r="H20" s="32"/>
    </row>
  </sheetData>
  <mergeCells count="4">
    <mergeCell ref="C10:C11"/>
    <mergeCell ref="D10:D11"/>
    <mergeCell ref="C14:C15"/>
    <mergeCell ref="D14:D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สถิติชีพ_สุพรรณบุรี</vt:lpstr>
      <vt:lpstr>สถิติ_สุพรรณบุรี-ประเทศไทย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mullika</dc:creator>
  <cp:lastModifiedBy>pratheep</cp:lastModifiedBy>
  <cp:lastPrinted>2015-02-13T01:50:35Z</cp:lastPrinted>
  <dcterms:created xsi:type="dcterms:W3CDTF">2011-02-02T04:06:49Z</dcterms:created>
  <dcterms:modified xsi:type="dcterms:W3CDTF">2016-06-17T08:42:01Z</dcterms:modified>
</cp:coreProperties>
</file>