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3820"/>
  <mc:AlternateContent xmlns:mc="http://schemas.openxmlformats.org/markup-compatibility/2006">
    <mc:Choice Requires="x15">
      <x15ac:absPath xmlns:x15ac="http://schemas.microsoft.com/office/spreadsheetml/2010/11/ac" url="E:\กลุ่มงานประกัน สสจ.สุพรรณบุรี\ข้อมูลประชากร\ประชากร รวมทุกสิทธิ ปีงบประมาณ 2564\1 ตุลาคม 2563\"/>
    </mc:Choice>
  </mc:AlternateContent>
  <xr:revisionPtr revIDLastSave="0" documentId="13_ncr:1_{ECB7B62E-2D65-49D4-8207-CB94B69D1B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ประชากรแยกราย รพสต." sheetId="4" r:id="rId1"/>
  </sheets>
  <calcPr calcId="191029"/>
  <webPublishing codePage="1252"/>
</workbook>
</file>

<file path=xl/calcChain.xml><?xml version="1.0" encoding="utf-8"?>
<calcChain xmlns="http://schemas.openxmlformats.org/spreadsheetml/2006/main">
  <c r="J19" i="4" l="1"/>
  <c r="H18" i="4"/>
  <c r="I18" i="4" s="1"/>
  <c r="H16" i="4" l="1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H17" i="4" l="1"/>
  <c r="H19" i="4" s="1"/>
  <c r="I19" i="4"/>
  <c r="I17" i="4"/>
  <c r="C19" i="4" l="1"/>
  <c r="D19" i="4"/>
  <c r="E19" i="4"/>
  <c r="G19" i="4"/>
  <c r="F19" i="4"/>
  <c r="G17" i="4"/>
  <c r="F17" i="4"/>
  <c r="E17" i="4"/>
  <c r="D17" i="4"/>
  <c r="C17" i="4"/>
  <c r="J17" i="4" l="1"/>
</calcChain>
</file>

<file path=xl/sharedStrings.xml><?xml version="1.0" encoding="utf-8"?>
<sst xmlns="http://schemas.openxmlformats.org/spreadsheetml/2006/main" count="27" uniqueCount="25">
  <si>
    <t>11292 - รพ.ศรีประจันต์</t>
  </si>
  <si>
    <t>สิทธิหลักประกันสุขภาพแห่งชาติ</t>
  </si>
  <si>
    <t>สิทธิข้าราชการ/สิทธิรัฐวิสาหกิจ</t>
  </si>
  <si>
    <t>สิทธิสวัสดิการพนักงานส่วนท้องถิ่น</t>
  </si>
  <si>
    <t>สิทธิประกันสังคม</t>
  </si>
  <si>
    <t>Total</t>
  </si>
  <si>
    <t>08232 - รพ.สต.บ้านม่วงเจริญผล หมู่ที่ 06 ตำบลศรีประจันต์</t>
  </si>
  <si>
    <t>08233 - รพ.สต.บ้านกร่าง หมู่ที่ 05 ตำบลบ้านกร่าง</t>
  </si>
  <si>
    <t>08234 - รพ.สต.มดแดง หมู่ที่ 02 ตำบลมดแดง</t>
  </si>
  <si>
    <t>08235 - รพ.สต.บางงาม หมู่ที่ 01 ตำบลบางงาม</t>
  </si>
  <si>
    <t>08236 - รพ.สต.บ้านทุ่งขโมย หมู่ที่ 03 ตำบลบางงาม</t>
  </si>
  <si>
    <t>08237 - รพ.สต.บ้านโพธิ์นฤมิตร หมู่ที่ 04 ตำบลดอนปรู</t>
  </si>
  <si>
    <t>08238 - รพ.สต.ดอนปรู หมู่ที่ 07 ตำบลดอนปรู</t>
  </si>
  <si>
    <t>08239 - รพ.สต.บ้านรางหางม้า หมู่ที่ 01 ตำบลปลายนา</t>
  </si>
  <si>
    <t>08240 - รพ.สต.ปลายนา หมู่ที่ 04 ตำบลปลายนา</t>
  </si>
  <si>
    <t>08241 - รพ.สต.วังหว้า หมู่ที่ 05 ตำบลวังหว้า</t>
  </si>
  <si>
    <t>08242 - รพ.สต.บ้านคลองชะโด หมู่ที่ 07 ตำบลวังหว้า</t>
  </si>
  <si>
    <t>08243 - รพ.สต.วังน้ำซับ หมู่ที่ 02 ตำบลวังน้ำซับ</t>
  </si>
  <si>
    <t>08244 - รพ.สต.วังยาง หมู่ที่ 06 ตำบลวังยาง</t>
  </si>
  <si>
    <t>08245 - รพ.สต.บ้านลาดปลาเค้า หมู่ที่ 07 ตำบลวังยาง</t>
  </si>
  <si>
    <t>รวมประชากรในเขต รพ.สต. สสอ.ศรีประจันต์</t>
  </si>
  <si>
    <t>ประชากรตามพื้นที่การลงทะเบียน UC  แยกตามหน่วยบริการประจำ และราย รพ.สต. (31 ต.ค.63)</t>
  </si>
  <si>
    <t>สิทธิอื่นๆ</t>
  </si>
  <si>
    <t>รวมทุกสิทธิ</t>
  </si>
  <si>
    <t>ค่าว่าง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</si>
</sst>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u/>
      <sz val="14"/>
      <color theme="1"/>
      <name val="Tahoma"/>
      <family val="2"/>
    </font>
    <font>
      <sz val="8.5"/>
      <color theme="1"/>
      <name val="Tahoma"/>
      <family val="2"/>
    </font>
    <font>
      <b/>
      <sz val="8.5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A2C4E0"/>
      </right>
      <top/>
      <bottom style="thin">
        <color indexed="64"/>
      </bottom>
      <diagonal/>
    </border>
    <border>
      <left style="medium">
        <color rgb="FF93B1CD"/>
      </left>
      <right style="medium">
        <color rgb="FFCCCCCC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n">
        <color indexed="64"/>
      </bottom>
      <diagonal/>
    </border>
    <border>
      <left style="medium">
        <color rgb="FFA2C4E0"/>
      </left>
      <right style="medium">
        <color rgb="FFA2C4E0"/>
      </right>
      <top/>
      <bottom style="thin">
        <color indexed="64"/>
      </bottom>
      <diagonal/>
    </border>
    <border>
      <left style="medium">
        <color rgb="FF93B1CD"/>
      </left>
      <right style="medium">
        <color rgb="FFA2C4E0"/>
      </right>
      <top style="thin">
        <color indexed="64"/>
      </top>
      <bottom style="thin">
        <color indexed="64"/>
      </bottom>
      <diagonal/>
    </border>
    <border>
      <left style="medium">
        <color rgb="FFA2C4E0"/>
      </left>
      <right style="medium">
        <color rgb="FFA2C4E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2C4E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A2C4E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A2C4E0"/>
      </right>
      <top style="thin">
        <color indexed="64"/>
      </top>
      <bottom style="thin">
        <color indexed="64"/>
      </bottom>
      <diagonal/>
    </border>
    <border>
      <left style="medium">
        <color rgb="FFA2C4E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 indent="2"/>
    </xf>
    <xf numFmtId="0" fontId="0" fillId="0" borderId="0" xfId="0"/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left" vertical="top"/>
    </xf>
    <xf numFmtId="0" fontId="0" fillId="0" borderId="0" xfId="0"/>
    <xf numFmtId="3" fontId="5" fillId="0" borderId="4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3" fontId="6" fillId="3" borderId="5" xfId="0" applyNumberFormat="1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3" fontId="5" fillId="0" borderId="9" xfId="0" applyNumberFormat="1" applyFont="1" applyBorder="1" applyAlignment="1">
      <alignment horizontal="right" vertical="top"/>
    </xf>
    <xf numFmtId="3" fontId="5" fillId="0" borderId="10" xfId="0" applyNumberFormat="1" applyFont="1" applyBorder="1" applyAlignment="1">
      <alignment horizontal="right" vertical="top"/>
    </xf>
    <xf numFmtId="3" fontId="6" fillId="4" borderId="12" xfId="0" applyNumberFormat="1" applyFont="1" applyFill="1" applyBorder="1" applyAlignment="1">
      <alignment horizontal="right" vertical="top"/>
    </xf>
    <xf numFmtId="3" fontId="6" fillId="4" borderId="13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/>
    </xf>
    <xf numFmtId="0" fontId="0" fillId="0" borderId="0" xfId="0"/>
    <xf numFmtId="0" fontId="5" fillId="2" borderId="15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3" fontId="6" fillId="0" borderId="4" xfId="0" applyNumberFormat="1" applyFont="1" applyBorder="1" applyAlignment="1">
      <alignment horizontal="right" vertical="top"/>
    </xf>
    <xf numFmtId="3" fontId="6" fillId="5" borderId="11" xfId="0" applyNumberFormat="1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center" vertical="top"/>
    </xf>
    <xf numFmtId="3" fontId="6" fillId="4" borderId="17" xfId="0" applyNumberFormat="1" applyFont="1" applyFill="1" applyBorder="1" applyAlignment="1">
      <alignment horizontal="right" vertical="top"/>
    </xf>
    <xf numFmtId="3" fontId="6" fillId="4" borderId="18" xfId="0" applyNumberFormat="1" applyFont="1" applyFill="1" applyBorder="1" applyAlignment="1">
      <alignment horizontal="right" vertical="top"/>
    </xf>
    <xf numFmtId="3" fontId="6" fillId="4" borderId="19" xfId="0" applyNumberFormat="1" applyFont="1" applyFill="1" applyBorder="1" applyAlignment="1">
      <alignment horizontal="right" vertical="top"/>
    </xf>
    <xf numFmtId="3" fontId="6" fillId="4" borderId="20" xfId="0" applyNumberFormat="1" applyFont="1" applyFill="1" applyBorder="1" applyAlignment="1">
      <alignment horizontal="right" vertical="top"/>
    </xf>
    <xf numFmtId="3" fontId="5" fillId="0" borderId="21" xfId="0" applyNumberFormat="1" applyFont="1" applyBorder="1" applyAlignment="1">
      <alignment horizontal="right" vertical="top"/>
    </xf>
    <xf numFmtId="3" fontId="5" fillId="0" borderId="22" xfId="0" applyNumberFormat="1" applyFont="1" applyBorder="1" applyAlignment="1">
      <alignment horizontal="right" vertical="top"/>
    </xf>
    <xf numFmtId="3" fontId="6" fillId="0" borderId="14" xfId="0" applyNumberFormat="1" applyFont="1" applyBorder="1" applyAlignment="1">
      <alignment horizontal="right" vertical="top"/>
    </xf>
    <xf numFmtId="3" fontId="5" fillId="6" borderId="4" xfId="0" applyNumberFormat="1" applyFont="1" applyFill="1" applyBorder="1" applyAlignment="1">
      <alignment horizontal="right" vertical="top"/>
    </xf>
    <xf numFmtId="0" fontId="0" fillId="0" borderId="0" xfId="0"/>
    <xf numFmtId="0" fontId="3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3" xfId="0" applyFill="1" applyBorder="1"/>
    <xf numFmtId="0" fontId="0" fillId="0" borderId="7" xfId="0" applyBorder="1"/>
    <xf numFmtId="0" fontId="0" fillId="0" borderId="6" xfId="0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2400" cy="152400"/>
    <xdr:pic>
      <xdr:nvPicPr>
        <xdr:cNvPr id="2" name="filter.gif">
          <a:extLst>
            <a:ext uri="{FF2B5EF4-FFF2-40B4-BE49-F238E27FC236}">
              <a16:creationId xmlns:a16="http://schemas.microsoft.com/office/drawing/2014/main" id="{FAF37929-AD9A-40B8-8B38-75B0F6DC9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52400" cy="152400"/>
    <xdr:pic>
      <xdr:nvPicPr>
        <xdr:cNvPr id="3" name="filter.gif">
          <a:extLst>
            <a:ext uri="{FF2B5EF4-FFF2-40B4-BE49-F238E27FC236}">
              <a16:creationId xmlns:a16="http://schemas.microsoft.com/office/drawing/2014/main" id="{7EFF9B2D-E05C-40A8-AAC2-443CF50E4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C69F-5F7B-485B-8AD7-2ED39CCD5AB7}">
  <dimension ref="A1:M23"/>
  <sheetViews>
    <sheetView tabSelected="1" topLeftCell="C1" workbookViewId="0">
      <selection activeCell="E22" sqref="E22"/>
    </sheetView>
  </sheetViews>
  <sheetFormatPr defaultRowHeight="12.75" x14ac:dyDescent="0.2"/>
  <cols>
    <col min="1" max="1" width="20.140625" customWidth="1"/>
    <col min="2" max="2" width="59.28515625" bestFit="1" customWidth="1"/>
    <col min="3" max="3" width="22.7109375" customWidth="1"/>
    <col min="4" max="4" width="21.42578125" customWidth="1"/>
    <col min="5" max="5" width="23.28515625" customWidth="1"/>
    <col min="6" max="6" width="12.7109375" customWidth="1"/>
    <col min="7" max="7" width="7.28515625" style="5" customWidth="1"/>
    <col min="8" max="8" width="8.28515625" style="8" customWidth="1"/>
    <col min="9" max="9" width="7.28515625" style="8" customWidth="1"/>
    <col min="10" max="10" width="10" customWidth="1"/>
  </cols>
  <sheetData>
    <row r="1" spans="1:13" ht="18.75" thickBot="1" x14ac:dyDescent="0.25">
      <c r="A1" s="3" t="s">
        <v>21</v>
      </c>
    </row>
    <row r="2" spans="1:13" ht="13.5" thickBot="1" x14ac:dyDescent="0.25">
      <c r="A2" s="39"/>
      <c r="B2" s="40"/>
      <c r="C2" s="18" t="s">
        <v>1</v>
      </c>
      <c r="D2" s="18" t="s">
        <v>2</v>
      </c>
      <c r="E2" s="18" t="s">
        <v>3</v>
      </c>
      <c r="F2" s="18" t="s">
        <v>4</v>
      </c>
      <c r="G2" s="20" t="s">
        <v>22</v>
      </c>
      <c r="H2" s="21" t="s">
        <v>23</v>
      </c>
      <c r="I2" s="25" t="s">
        <v>24</v>
      </c>
      <c r="J2" s="22" t="s">
        <v>5</v>
      </c>
    </row>
    <row r="3" spans="1:13" ht="13.5" thickBot="1" x14ac:dyDescent="0.25">
      <c r="A3" s="36" t="s">
        <v>0</v>
      </c>
      <c r="B3" s="1" t="s">
        <v>6</v>
      </c>
      <c r="C3" s="9">
        <v>1756</v>
      </c>
      <c r="D3" s="9">
        <v>79</v>
      </c>
      <c r="E3" s="9">
        <v>18</v>
      </c>
      <c r="F3" s="9">
        <v>149</v>
      </c>
      <c r="G3" s="9">
        <v>1</v>
      </c>
      <c r="H3" s="23">
        <f>SUM(C3:G3)</f>
        <v>2003</v>
      </c>
      <c r="I3" s="9">
        <f>J3-H3</f>
        <v>9</v>
      </c>
      <c r="J3" s="11">
        <v>2012</v>
      </c>
      <c r="M3" s="19"/>
    </row>
    <row r="4" spans="1:13" ht="13.5" thickBot="1" x14ac:dyDescent="0.25">
      <c r="A4" s="37"/>
      <c r="B4" s="1" t="s">
        <v>7</v>
      </c>
      <c r="C4" s="33">
        <v>5357</v>
      </c>
      <c r="D4" s="9">
        <v>815</v>
      </c>
      <c r="E4" s="9">
        <v>146</v>
      </c>
      <c r="F4" s="9">
        <v>522</v>
      </c>
      <c r="G4" s="9">
        <v>9</v>
      </c>
      <c r="H4" s="23">
        <f t="shared" ref="H4:H18" si="0">SUM(C4:G4)</f>
        <v>6849</v>
      </c>
      <c r="I4" s="9">
        <f t="shared" ref="I4:I18" si="1">J4-H4</f>
        <v>30</v>
      </c>
      <c r="J4" s="11">
        <v>6879</v>
      </c>
      <c r="K4" s="19"/>
      <c r="M4" s="19"/>
    </row>
    <row r="5" spans="1:13" ht="13.5" thickBot="1" x14ac:dyDescent="0.25">
      <c r="A5" s="37"/>
      <c r="B5" s="1" t="s">
        <v>8</v>
      </c>
      <c r="C5" s="9">
        <v>3712</v>
      </c>
      <c r="D5" s="33">
        <v>439</v>
      </c>
      <c r="E5" s="9">
        <v>107</v>
      </c>
      <c r="F5" s="33">
        <v>316</v>
      </c>
      <c r="G5" s="9">
        <v>1</v>
      </c>
      <c r="H5" s="23">
        <f t="shared" si="0"/>
        <v>4575</v>
      </c>
      <c r="I5" s="9">
        <f t="shared" si="1"/>
        <v>20</v>
      </c>
      <c r="J5" s="11">
        <v>4595</v>
      </c>
      <c r="K5" s="19"/>
      <c r="M5" s="19"/>
    </row>
    <row r="6" spans="1:13" ht="13.5" thickBot="1" x14ac:dyDescent="0.25">
      <c r="A6" s="37"/>
      <c r="B6" s="1" t="s">
        <v>9</v>
      </c>
      <c r="C6" s="9">
        <v>1901</v>
      </c>
      <c r="D6" s="33">
        <v>138</v>
      </c>
      <c r="E6" s="9">
        <v>28</v>
      </c>
      <c r="F6" s="33">
        <v>104</v>
      </c>
      <c r="G6" s="9">
        <v>1</v>
      </c>
      <c r="H6" s="23">
        <f t="shared" si="0"/>
        <v>2172</v>
      </c>
      <c r="I6" s="9">
        <f t="shared" si="1"/>
        <v>10</v>
      </c>
      <c r="J6" s="11">
        <v>2182</v>
      </c>
      <c r="K6" s="19"/>
      <c r="M6" s="19"/>
    </row>
    <row r="7" spans="1:13" ht="13.5" thickBot="1" x14ac:dyDescent="0.25">
      <c r="A7" s="37"/>
      <c r="B7" s="1" t="s">
        <v>10</v>
      </c>
      <c r="C7" s="9">
        <v>869</v>
      </c>
      <c r="D7" s="9">
        <v>65</v>
      </c>
      <c r="E7" s="9">
        <v>13</v>
      </c>
      <c r="F7" s="9">
        <v>61</v>
      </c>
      <c r="G7" s="9">
        <v>0</v>
      </c>
      <c r="H7" s="23">
        <f t="shared" si="0"/>
        <v>1008</v>
      </c>
      <c r="I7" s="9">
        <f t="shared" si="1"/>
        <v>4</v>
      </c>
      <c r="J7" s="11">
        <v>1012</v>
      </c>
      <c r="K7" s="19"/>
      <c r="M7" s="19"/>
    </row>
    <row r="8" spans="1:13" ht="13.5" thickBot="1" x14ac:dyDescent="0.25">
      <c r="A8" s="37"/>
      <c r="B8" s="1" t="s">
        <v>11</v>
      </c>
      <c r="C8" s="9">
        <v>4546</v>
      </c>
      <c r="D8" s="9">
        <v>171</v>
      </c>
      <c r="E8" s="9">
        <v>40</v>
      </c>
      <c r="F8" s="9">
        <v>296</v>
      </c>
      <c r="G8" s="9">
        <v>0</v>
      </c>
      <c r="H8" s="23">
        <f t="shared" si="0"/>
        <v>5053</v>
      </c>
      <c r="I8" s="9">
        <f t="shared" si="1"/>
        <v>22</v>
      </c>
      <c r="J8" s="11">
        <v>5075</v>
      </c>
      <c r="K8" s="19"/>
      <c r="M8" s="19"/>
    </row>
    <row r="9" spans="1:13" ht="13.5" thickBot="1" x14ac:dyDescent="0.25">
      <c r="A9" s="37"/>
      <c r="B9" s="1" t="s">
        <v>12</v>
      </c>
      <c r="C9" s="9">
        <v>3523</v>
      </c>
      <c r="D9" s="33">
        <v>203</v>
      </c>
      <c r="E9" s="9">
        <v>41</v>
      </c>
      <c r="F9" s="33">
        <v>265</v>
      </c>
      <c r="G9" s="9">
        <v>3</v>
      </c>
      <c r="H9" s="23">
        <f t="shared" si="0"/>
        <v>4035</v>
      </c>
      <c r="I9" s="9">
        <f t="shared" si="1"/>
        <v>18</v>
      </c>
      <c r="J9" s="11">
        <v>4053</v>
      </c>
      <c r="K9" s="19"/>
      <c r="M9" s="19"/>
    </row>
    <row r="10" spans="1:13" ht="13.5" thickBot="1" x14ac:dyDescent="0.25">
      <c r="A10" s="37"/>
      <c r="B10" s="1" t="s">
        <v>13</v>
      </c>
      <c r="C10" s="9">
        <v>3412</v>
      </c>
      <c r="D10" s="9">
        <v>185</v>
      </c>
      <c r="E10" s="9">
        <v>36</v>
      </c>
      <c r="F10" s="33">
        <v>285</v>
      </c>
      <c r="G10" s="9">
        <v>0</v>
      </c>
      <c r="H10" s="23">
        <f t="shared" si="0"/>
        <v>3918</v>
      </c>
      <c r="I10" s="9">
        <f t="shared" si="1"/>
        <v>17</v>
      </c>
      <c r="J10" s="11">
        <v>3935</v>
      </c>
      <c r="K10" s="19"/>
      <c r="M10" s="19"/>
    </row>
    <row r="11" spans="1:13" ht="13.5" thickBot="1" x14ac:dyDescent="0.25">
      <c r="A11" s="37"/>
      <c r="B11" s="1" t="s">
        <v>14</v>
      </c>
      <c r="C11" s="9">
        <v>3741</v>
      </c>
      <c r="D11" s="9">
        <v>264</v>
      </c>
      <c r="E11" s="9">
        <v>55</v>
      </c>
      <c r="F11" s="9">
        <v>307</v>
      </c>
      <c r="G11" s="9">
        <v>4</v>
      </c>
      <c r="H11" s="23">
        <f t="shared" si="0"/>
        <v>4371</v>
      </c>
      <c r="I11" s="9">
        <f t="shared" si="1"/>
        <v>19</v>
      </c>
      <c r="J11" s="11">
        <v>4390</v>
      </c>
      <c r="K11" s="19"/>
      <c r="M11" s="19"/>
    </row>
    <row r="12" spans="1:13" ht="13.5" thickBot="1" x14ac:dyDescent="0.25">
      <c r="A12" s="37"/>
      <c r="B12" s="1" t="s">
        <v>15</v>
      </c>
      <c r="C12" s="9">
        <v>2040</v>
      </c>
      <c r="D12" s="9">
        <v>228</v>
      </c>
      <c r="E12" s="9">
        <v>62</v>
      </c>
      <c r="F12" s="9">
        <v>191</v>
      </c>
      <c r="G12" s="9">
        <v>1</v>
      </c>
      <c r="H12" s="23">
        <f t="shared" si="0"/>
        <v>2522</v>
      </c>
      <c r="I12" s="9">
        <f t="shared" si="1"/>
        <v>11</v>
      </c>
      <c r="J12" s="11">
        <v>2533</v>
      </c>
      <c r="K12" s="19"/>
      <c r="M12" s="19"/>
    </row>
    <row r="13" spans="1:13" ht="13.5" thickBot="1" x14ac:dyDescent="0.25">
      <c r="A13" s="37"/>
      <c r="B13" s="1" t="s">
        <v>16</v>
      </c>
      <c r="C13" s="9">
        <v>1655</v>
      </c>
      <c r="D13" s="9">
        <v>86</v>
      </c>
      <c r="E13" s="9">
        <v>22</v>
      </c>
      <c r="F13" s="9">
        <v>181</v>
      </c>
      <c r="G13" s="9">
        <v>7</v>
      </c>
      <c r="H13" s="23">
        <f t="shared" si="0"/>
        <v>1951</v>
      </c>
      <c r="I13" s="9">
        <f t="shared" si="1"/>
        <v>9</v>
      </c>
      <c r="J13" s="11">
        <v>1960</v>
      </c>
      <c r="K13" s="19"/>
      <c r="M13" s="19"/>
    </row>
    <row r="14" spans="1:13" ht="13.5" thickBot="1" x14ac:dyDescent="0.25">
      <c r="A14" s="37"/>
      <c r="B14" s="1" t="s">
        <v>17</v>
      </c>
      <c r="C14" s="9">
        <v>3564</v>
      </c>
      <c r="D14" s="9">
        <v>263</v>
      </c>
      <c r="E14" s="9">
        <v>43</v>
      </c>
      <c r="F14" s="33">
        <v>390</v>
      </c>
      <c r="G14" s="9">
        <v>5</v>
      </c>
      <c r="H14" s="23">
        <f t="shared" si="0"/>
        <v>4265</v>
      </c>
      <c r="I14" s="9">
        <f t="shared" si="1"/>
        <v>18</v>
      </c>
      <c r="J14" s="11">
        <v>4283</v>
      </c>
      <c r="K14" s="19"/>
      <c r="M14" s="10"/>
    </row>
    <row r="15" spans="1:13" ht="13.5" thickBot="1" x14ac:dyDescent="0.25">
      <c r="A15" s="37"/>
      <c r="B15" s="1" t="s">
        <v>18</v>
      </c>
      <c r="C15" s="9">
        <v>3043</v>
      </c>
      <c r="D15" s="9">
        <v>276</v>
      </c>
      <c r="E15" s="9">
        <v>65</v>
      </c>
      <c r="F15" s="9">
        <v>183</v>
      </c>
      <c r="G15" s="9">
        <v>2</v>
      </c>
      <c r="H15" s="23">
        <f t="shared" si="0"/>
        <v>3569</v>
      </c>
      <c r="I15" s="9">
        <f t="shared" si="1"/>
        <v>16</v>
      </c>
      <c r="J15" s="11">
        <v>3585</v>
      </c>
      <c r="K15" s="19"/>
      <c r="M15" s="10"/>
    </row>
    <row r="16" spans="1:13" ht="13.5" thickBot="1" x14ac:dyDescent="0.25">
      <c r="A16" s="37"/>
      <c r="B16" s="1" t="s">
        <v>19</v>
      </c>
      <c r="C16" s="9">
        <v>2702</v>
      </c>
      <c r="D16" s="9">
        <v>168</v>
      </c>
      <c r="E16" s="9">
        <v>36</v>
      </c>
      <c r="F16" s="9">
        <v>232</v>
      </c>
      <c r="G16" s="9">
        <v>0</v>
      </c>
      <c r="H16" s="23">
        <f t="shared" si="0"/>
        <v>3138</v>
      </c>
      <c r="I16" s="9">
        <f t="shared" si="1"/>
        <v>14</v>
      </c>
      <c r="J16" s="11">
        <v>3152</v>
      </c>
      <c r="K16" s="19"/>
      <c r="M16" s="10"/>
    </row>
    <row r="17" spans="1:11" s="6" customFormat="1" ht="13.5" thickBot="1" x14ac:dyDescent="0.25">
      <c r="A17" s="37"/>
      <c r="B17" s="7" t="s">
        <v>20</v>
      </c>
      <c r="C17" s="12">
        <f t="shared" ref="C17:H17" si="2">SUM(C3:C16)</f>
        <v>41821</v>
      </c>
      <c r="D17" s="13">
        <f t="shared" si="2"/>
        <v>3380</v>
      </c>
      <c r="E17" s="13">
        <f t="shared" si="2"/>
        <v>712</v>
      </c>
      <c r="F17" s="13">
        <f t="shared" si="2"/>
        <v>3482</v>
      </c>
      <c r="G17" s="13">
        <f t="shared" si="2"/>
        <v>34</v>
      </c>
      <c r="H17" s="24">
        <f t="shared" si="2"/>
        <v>49429</v>
      </c>
      <c r="I17" s="13">
        <f t="shared" ref="I17" si="3">SUM(I3:I16)</f>
        <v>217</v>
      </c>
      <c r="J17" s="24">
        <f>SUM(J3:J16)</f>
        <v>49646</v>
      </c>
      <c r="K17" s="19"/>
    </row>
    <row r="18" spans="1:11" ht="13.5" thickBot="1" x14ac:dyDescent="0.25">
      <c r="A18" s="37"/>
      <c r="B18" s="1" t="s">
        <v>0</v>
      </c>
      <c r="C18" s="14">
        <v>8324</v>
      </c>
      <c r="D18" s="15">
        <v>860</v>
      </c>
      <c r="E18" s="15">
        <v>214</v>
      </c>
      <c r="F18" s="15">
        <v>2238</v>
      </c>
      <c r="G18" s="30">
        <v>78</v>
      </c>
      <c r="H18" s="32">
        <f t="shared" si="0"/>
        <v>11714</v>
      </c>
      <c r="I18" s="31">
        <f t="shared" si="1"/>
        <v>51</v>
      </c>
      <c r="J18" s="13">
        <v>11765</v>
      </c>
      <c r="K18" s="19"/>
    </row>
    <row r="19" spans="1:11" ht="13.5" thickBot="1" x14ac:dyDescent="0.25">
      <c r="A19" s="38"/>
      <c r="B19" s="2" t="s">
        <v>0</v>
      </c>
      <c r="C19" s="16">
        <f t="shared" ref="C19:G19" si="4">SUM(C3:C16)+C18</f>
        <v>50145</v>
      </c>
      <c r="D19" s="17">
        <f t="shared" si="4"/>
        <v>4240</v>
      </c>
      <c r="E19" s="17">
        <f t="shared" si="4"/>
        <v>926</v>
      </c>
      <c r="F19" s="17">
        <f t="shared" si="4"/>
        <v>5720</v>
      </c>
      <c r="G19" s="26">
        <f t="shared" si="4"/>
        <v>112</v>
      </c>
      <c r="H19" s="28">
        <f>H17+H18</f>
        <v>61143</v>
      </c>
      <c r="I19" s="29">
        <f t="shared" ref="I19" si="5">SUM(I3:I16)+I18</f>
        <v>268</v>
      </c>
      <c r="J19" s="27">
        <f>J17+J18</f>
        <v>61411</v>
      </c>
      <c r="K19" s="19"/>
    </row>
    <row r="20" spans="1:11" x14ac:dyDescent="0.2">
      <c r="A20" s="34"/>
      <c r="B20" s="34"/>
      <c r="C20" s="34"/>
      <c r="D20" s="34"/>
      <c r="E20" s="35"/>
      <c r="F20" s="34"/>
      <c r="J20" s="4"/>
    </row>
    <row r="21" spans="1:11" x14ac:dyDescent="0.2">
      <c r="C21" s="19"/>
      <c r="D21" s="19"/>
      <c r="E21" s="19"/>
      <c r="F21" s="19"/>
      <c r="G21" s="19"/>
    </row>
    <row r="22" spans="1:11" x14ac:dyDescent="0.2">
      <c r="C22" s="19"/>
      <c r="D22" s="19"/>
      <c r="E22" s="19"/>
      <c r="F22" s="19"/>
      <c r="G22" s="19"/>
    </row>
    <row r="23" spans="1:11" x14ac:dyDescent="0.2">
      <c r="C23" s="19"/>
      <c r="D23" s="19"/>
      <c r="E23" s="19"/>
      <c r="F23" s="19"/>
      <c r="G23" s="19"/>
    </row>
  </sheetData>
  <mergeCells count="4">
    <mergeCell ref="A20:D20"/>
    <mergeCell ref="E20:F20"/>
    <mergeCell ref="A3:A19"/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ประชากรแยกราย รพสต.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prangwalai laochai</dc:creator>
  <cp:lastModifiedBy>Hathaiwut</cp:lastModifiedBy>
  <dcterms:created xsi:type="dcterms:W3CDTF">2020-09-11T07:54:57Z</dcterms:created>
  <dcterms:modified xsi:type="dcterms:W3CDTF">2021-01-21T08:55:33Z</dcterms:modified>
</cp:coreProperties>
</file>